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วิจัยและบริการวิชาการ\ปีงบประมาณ 2564\วิจัย-แผน\"/>
    </mc:Choice>
  </mc:AlternateContent>
  <xr:revisionPtr revIDLastSave="0" documentId="8_{4B8EFD74-BFCF-4E76-A378-AA1E3645B67F}" xr6:coauthVersionLast="47" xr6:coauthVersionMax="47" xr10:uidLastSave="{00000000-0000-0000-0000-000000000000}"/>
  <bookViews>
    <workbookView xWindow="-120" yWindow="-120" windowWidth="24240" windowHeight="13140" xr2:uid="{31CA0057-0047-4662-861C-EF337E018805}"/>
  </bookViews>
  <sheets>
    <sheet name="2564" sheetId="2" r:id="rId1"/>
    <sheet name="256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H18" i="2"/>
  <c r="F18" i="2"/>
  <c r="C18" i="2"/>
  <c r="E18" i="2" s="1"/>
  <c r="E8" i="2" l="1"/>
  <c r="E7" i="2"/>
  <c r="E9" i="2"/>
  <c r="E10" i="2"/>
  <c r="E5" i="2"/>
  <c r="F6" i="1"/>
  <c r="F7" i="1"/>
  <c r="F8" i="1"/>
  <c r="F9" i="1"/>
  <c r="F10" i="1"/>
  <c r="F11" i="1"/>
  <c r="F5" i="1"/>
  <c r="D14" i="1"/>
  <c r="F14" i="1" s="1"/>
</calcChain>
</file>

<file path=xl/sharedStrings.xml><?xml version="1.0" encoding="utf-8"?>
<sst xmlns="http://schemas.openxmlformats.org/spreadsheetml/2006/main" count="66" uniqueCount="45">
  <si>
    <t>ระดับความพึงพอใจของผู้ใช้บริการ ประจำปีงบประมาณ พ.ศ. 2563</t>
  </si>
  <si>
    <t>วิทยาลัยการศึกษาและการจัดการทางทะเล มหาวิทยาลัยเชียงใหม่</t>
  </si>
  <si>
    <t>โครงการส่งเสริมและพัฒนาผลิตภัณฑ์ของกลุ่มสตรีและเยาวชนสหกรณ์ประมงบางจะเกร็ง-บางแก้ว จังหวัดสมุทรสาคร</t>
  </si>
  <si>
    <t>โครงการให้คำปรึกษาและบริการในด้านการตรวจวิเคราะห์คุณภาพทางเคมี กายภาพ จุลชีววิทยา และประสาทสัมผัสของผลิตภัณฑ์พุดดิ้งมะพร้าวอ่อน (COCO HUT)</t>
  </si>
  <si>
    <t>โครงการการอบรมหลักสูตร “GMP/HACCP ตามมาตรฐาน CODEX”</t>
  </si>
  <si>
    <t>โครงการการอบรมเชิงปฏิบัติการ “การพัฒนาผลิตภัณฑ์ผงโรยข้าวจากปลา"</t>
  </si>
  <si>
    <t xml:space="preserve">โครงการอบรมหลักสูตร “เทคนิคการยืดอายุการเก็บรักษาและการสร้างเรื่องราวของผลิตภัณฑ์ (Shelf Life Extension and Storytelling)” </t>
  </si>
  <si>
    <t>โครงการอบรมระยะสั้น “การจัดเส้นทางการขนส่งสินค้าควบคุมอุณหภูมิ”</t>
  </si>
  <si>
    <t xml:space="preserve">โครงการ “อบรมออนไลน์ (Webinar Series) – Smart Technology for Smart Cold Chain Business” </t>
  </si>
  <si>
    <t>ระดับความพึงพอใจ</t>
  </si>
  <si>
    <t>โครงการสำรวจความต้องการ การสร้างเครือข่าย และติดตามประเมินผลชุมชนและ/หรือผู้ประกอบการท้องถิ่น ประจำปีงบประมาณ 2563</t>
  </si>
  <si>
    <t>ชื่อโครงการ</t>
  </si>
  <si>
    <t>ลำดับ</t>
  </si>
  <si>
    <t>ค่าเฉลี่ยระหว่าง 4.46-5.00 หมายถึง ความพึงพอใจของผู้ใช้บริการในระดับ มากที่สุด</t>
  </si>
  <si>
    <t>ค่าเฉลี่ยระหว่าง 3.46-4.45 หมายถึง ความพึงพอใจของผู้ใช้บริการในระดับ มาก</t>
  </si>
  <si>
    <t>ค่าเฉลี่ยระหว่าง 2.46-3.45 หมายถึง ความพึงพอใจของผู้ใช้บริการในระดับ ปานกลาง</t>
  </si>
  <si>
    <t>ค่าเฉลี่ยระหว่าง 1.46-2.45 หมายถึง ความพึงพอใจของผู้ใช้บริการในระดับ น้อย</t>
  </si>
  <si>
    <t>ค่าเฉลี่ยระหว่าง 1.00-1.45 หมายถึง ความพึงพอใจของผู้ใช้บริการในระดับ ไม่พอใจ</t>
  </si>
  <si>
    <t>N/A</t>
  </si>
  <si>
    <t>มากที่สุด</t>
  </si>
  <si>
    <t>มาก</t>
  </si>
  <si>
    <t>ความพึงพอใจของผู้ใช้บริการ รวมทั้งหมด 7 โครงการ</t>
  </si>
  <si>
    <t>ร้อยละ</t>
  </si>
  <si>
    <t>จำนวนผู้เข้าร่วมโครงการ</t>
  </si>
  <si>
    <t>จำนวนผู้รับบริการ</t>
  </si>
  <si>
    <t>จำนวนผู้เข้าถึงข้อมูล</t>
  </si>
  <si>
    <t>จำนวนผู้ที่เข้ามาใช้</t>
  </si>
  <si>
    <t>ร้อยละผู้ใช้บริการซ้ำ</t>
  </si>
  <si>
    <t xml:space="preserve">โครงการอบรมเชิงปฏิบัติการ “เสริมองค์ความรู้ สู้ภัยพิษแมงกะพรุน” ประจำปีงบประมาณ 2564  </t>
  </si>
  <si>
    <t>โครงการอบรมหลักสูตร “เทคนิคการยืดอายุการเก็บรักษาผลิตภัณฑ์อาหาร (Shelf Life Extension)”</t>
  </si>
  <si>
    <t>โครงการอบรมหลักสูตร “General Principles of food Hygiene (GHPs&amp;HACCP) and GMP (FDA Thailand 420)/ FSSC version 5.1”</t>
  </si>
  <si>
    <t>โครงการ “สัมมนาด้านเทคโนโลยีและการจัดการนวัตกรรม สำหรับธุรกิจเกษตร อาหารและกิจการทางทะเล” ประจำปีงบประมาณ 2564</t>
  </si>
  <si>
    <r>
      <t>โครงการให้คำปรึกษาแนะนำสำหรับผู้ประกอบการโรงงานมะพร้าว</t>
    </r>
    <r>
      <rPr>
        <sz val="16"/>
        <color theme="1"/>
        <rFont val="TH SarabunIT๙"/>
        <family val="2"/>
      </rPr>
      <t xml:space="preserve"> </t>
    </r>
  </si>
  <si>
    <t>โครงการให้คำปรึกษาและบริการในด้านการตรวจวิเคราะห์คุณภาพทางเคมี กายภาพ จุลชีววิทยา และประสาทสัมผัสของผลิตภัณฑ์พุดดิ้งมะพร้าวอ่อน (COCO HUT) ครั้งที่ 2</t>
  </si>
  <si>
    <t>สำนักงานพัฒนาชุมชนจังหวัดสมุทรสาคร การพัฒนาแปรรูปผลิตภัณฑ์ผักต้นอ่อน</t>
  </si>
  <si>
    <t>1 (หน่วยงาน)</t>
  </si>
  <si>
    <t>หอการค้าจังหวัดสมุทรสาคร ใช้บริการห้องประชุม</t>
  </si>
  <si>
    <t>สภาอุตสาหกรรมจังหวัดสมุทรสาคร ใช้บริการห้องประชุม</t>
  </si>
  <si>
    <t>การเข้าถึงข้อมูลผ่าน Facebook ตุลาคม 2562- กันยายน 2563 รวมทั้งสิ้น 109,713</t>
  </si>
  <si>
    <t>การเข้าถึงข้อมูลผ่าน Youtube ตุลาคม 2562- กันยายน 2563 รวมทั้งสิ้น 375</t>
  </si>
  <si>
    <t xml:space="preserve">การเข้าถึงข้อมูลผ่าน Facebook ตุลาคม 2563- 27 กรกฎาคม 2564 </t>
  </si>
  <si>
    <t xml:space="preserve">การเข้าถึงข้อมูลผ่าน Youtube ตุลาคม 2563- 27 กรกฎาคม 2564 </t>
  </si>
  <si>
    <t>งานวิจัยและบริการวิชาการ วิทยาลัยการศึกษาและการจัดการทางทะเล มหาวิทยาลัยเชียงใหม่ ประจำปีงบประมาณ พ.ศ. 2564</t>
  </si>
  <si>
    <t>*** ข้อมูล ณ วันที่ 27 กรกฎาคม 2564</t>
  </si>
  <si>
    <t>นักศึกษาในโครงการทักษะวิศวะกรรมอาหาร คณะวิศวกรรมศาสตร์ มหาวิทยาลัยเทคโนโลยีพระจอมเกล้าธนบุรี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</si>
</sst>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rgb="FFFF0000"/>
      <name val="TH SarabunIT๙"/>
      <family val="2"/>
    </font>
    <font>
      <sz val="16"/>
      <color rgb="FF000000"/>
      <name val="TH SarabunIT๙"/>
      <family val="2"/>
    </font>
    <font>
      <b/>
      <sz val="16"/>
      <color rgb="FFFF0000"/>
      <name val="TH SarabunIT๙"/>
      <family val="2"/>
    </font>
    <font>
      <sz val="16"/>
      <name val="TH SarabunIT๙"/>
      <family val="2"/>
    </font>
    <font>
      <b/>
      <sz val="18"/>
      <color theme="1"/>
      <name val="TH SarabunIT๙"/>
      <family val="2"/>
    </font>
    <font>
      <sz val="16"/>
      <color rgb="FFC00000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3" borderId="0" xfId="0" applyFont="1" applyFill="1" applyAlignment="1">
      <alignment vertical="center"/>
    </xf>
    <xf numFmtId="0" fontId="1" fillId="4" borderId="0" xfId="0" applyFont="1" applyFill="1"/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2" fontId="3" fillId="4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3" xfId="0" applyNumberFormat="1" applyFont="1" applyBorder="1" applyAlignment="1">
      <alignment horizontal="center" vertical="top"/>
    </xf>
    <xf numFmtId="0" fontId="1" fillId="0" borderId="2" xfId="0" applyFont="1" applyBorder="1"/>
    <xf numFmtId="0" fontId="1" fillId="0" borderId="0" xfId="0" applyFont="1" applyBorder="1"/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wrapText="1"/>
    </xf>
    <xf numFmtId="2" fontId="2" fillId="0" borderId="4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10" xfId="0" applyFont="1" applyBorder="1"/>
    <xf numFmtId="0" fontId="7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/>
    <xf numFmtId="0" fontId="9" fillId="0" borderId="11" xfId="0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4" borderId="11" xfId="0" applyFont="1" applyFill="1" applyBorder="1"/>
    <xf numFmtId="0" fontId="3" fillId="4" borderId="10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/>
    </xf>
    <xf numFmtId="2" fontId="3" fillId="4" borderId="9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top"/>
    </xf>
    <xf numFmtId="0" fontId="9" fillId="0" borderId="9" xfId="0" applyFont="1" applyBorder="1" applyAlignment="1">
      <alignment vertical="center"/>
    </xf>
    <xf numFmtId="0" fontId="11" fillId="0" borderId="0" xfId="0" applyFont="1"/>
    <xf numFmtId="1" fontId="3" fillId="4" borderId="1" xfId="1" applyNumberFormat="1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398A-83F1-4C3A-87E9-789A3018F239}">
  <dimension ref="A1:J29"/>
  <sheetViews>
    <sheetView tabSelected="1" zoomScale="90" zoomScaleNormal="90" workbookViewId="0">
      <selection activeCell="M17" sqref="M17"/>
    </sheetView>
  </sheetViews>
  <sheetFormatPr defaultRowHeight="15" x14ac:dyDescent="0.25"/>
  <cols>
    <col min="1" max="1" width="9.140625" style="1"/>
    <col min="2" max="2" width="64" style="1" customWidth="1"/>
    <col min="3" max="3" width="10.85546875" style="1" customWidth="1"/>
    <col min="4" max="4" width="12.42578125" style="1" customWidth="1"/>
    <col min="5" max="5" width="9.140625" style="1"/>
    <col min="6" max="6" width="22.85546875" style="1" customWidth="1"/>
    <col min="7" max="9" width="18" style="1" customWidth="1"/>
    <col min="10" max="10" width="19.28515625" style="1" customWidth="1"/>
    <col min="11" max="16384" width="9.140625" style="1"/>
  </cols>
  <sheetData>
    <row r="1" spans="1:10" ht="20.25" x14ac:dyDescent="0.3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23.25" x14ac:dyDescent="0.35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4.25" customHeight="1" x14ac:dyDescent="0.3">
      <c r="A3" s="6"/>
      <c r="B3" s="6"/>
      <c r="C3" s="6"/>
      <c r="D3" s="3"/>
      <c r="E3" s="3"/>
      <c r="F3" s="3"/>
    </row>
    <row r="4" spans="1:10" ht="22.5" customHeight="1" x14ac:dyDescent="0.25">
      <c r="A4" s="59" t="s">
        <v>12</v>
      </c>
      <c r="B4" s="59" t="s">
        <v>11</v>
      </c>
      <c r="C4" s="60" t="s">
        <v>9</v>
      </c>
      <c r="D4" s="61"/>
      <c r="E4" s="62" t="s">
        <v>22</v>
      </c>
      <c r="F4" s="63" t="s">
        <v>23</v>
      </c>
      <c r="G4" s="64" t="s">
        <v>24</v>
      </c>
      <c r="H4" s="65" t="s">
        <v>25</v>
      </c>
      <c r="I4" s="66" t="s">
        <v>26</v>
      </c>
      <c r="J4" s="67" t="s">
        <v>27</v>
      </c>
    </row>
    <row r="5" spans="1:10" ht="40.5" x14ac:dyDescent="0.3">
      <c r="A5" s="24">
        <v>1</v>
      </c>
      <c r="B5" s="25" t="s">
        <v>28</v>
      </c>
      <c r="C5" s="26">
        <v>4.47</v>
      </c>
      <c r="D5" s="24" t="s">
        <v>19</v>
      </c>
      <c r="E5" s="27">
        <f>C5*20</f>
        <v>89.399999999999991</v>
      </c>
      <c r="F5" s="23">
        <v>25</v>
      </c>
      <c r="G5" s="23"/>
      <c r="H5" s="23"/>
      <c r="I5" s="23"/>
      <c r="J5" s="23"/>
    </row>
    <row r="6" spans="1:10" ht="40.5" x14ac:dyDescent="0.3">
      <c r="A6" s="28">
        <v>2</v>
      </c>
      <c r="B6" s="29" t="s">
        <v>31</v>
      </c>
      <c r="C6" s="30" t="s">
        <v>18</v>
      </c>
      <c r="D6" s="31" t="s">
        <v>18</v>
      </c>
      <c r="E6" s="32" t="s">
        <v>18</v>
      </c>
      <c r="F6" s="33">
        <v>129</v>
      </c>
      <c r="G6" s="34"/>
      <c r="H6" s="34"/>
      <c r="I6" s="34"/>
      <c r="J6" s="34"/>
    </row>
    <row r="7" spans="1:10" ht="20.25" x14ac:dyDescent="0.3">
      <c r="A7" s="28">
        <v>3</v>
      </c>
      <c r="B7" s="35" t="s">
        <v>32</v>
      </c>
      <c r="C7" s="30">
        <v>5</v>
      </c>
      <c r="D7" s="28" t="s">
        <v>19</v>
      </c>
      <c r="E7" s="32">
        <f t="shared" ref="E7" si="0">C7*20</f>
        <v>100</v>
      </c>
      <c r="F7" s="33">
        <v>10</v>
      </c>
      <c r="G7" s="34">
        <v>2</v>
      </c>
      <c r="H7" s="34"/>
      <c r="I7" s="34"/>
      <c r="J7" s="34"/>
    </row>
    <row r="8" spans="1:10" ht="63.75" customHeight="1" x14ac:dyDescent="0.25">
      <c r="A8" s="28">
        <v>4</v>
      </c>
      <c r="B8" s="36" t="s">
        <v>33</v>
      </c>
      <c r="C8" s="30">
        <v>5</v>
      </c>
      <c r="D8" s="28" t="s">
        <v>19</v>
      </c>
      <c r="E8" s="32">
        <f t="shared" ref="E8" si="1">C8*20</f>
        <v>100</v>
      </c>
      <c r="F8" s="33">
        <v>10</v>
      </c>
      <c r="G8" s="34">
        <v>2</v>
      </c>
      <c r="H8" s="34"/>
      <c r="I8" s="34"/>
      <c r="J8" s="34"/>
    </row>
    <row r="9" spans="1:10" ht="40.5" x14ac:dyDescent="0.3">
      <c r="A9" s="28">
        <v>5</v>
      </c>
      <c r="B9" s="29" t="s">
        <v>30</v>
      </c>
      <c r="C9" s="30">
        <v>4.87</v>
      </c>
      <c r="D9" s="28" t="s">
        <v>19</v>
      </c>
      <c r="E9" s="32">
        <f t="shared" ref="E9" si="2">C9*20</f>
        <v>97.4</v>
      </c>
      <c r="F9" s="34">
        <v>19</v>
      </c>
      <c r="G9" s="34"/>
      <c r="H9" s="34"/>
      <c r="I9" s="34"/>
      <c r="J9" s="34"/>
    </row>
    <row r="10" spans="1:10" ht="40.5" x14ac:dyDescent="0.3">
      <c r="A10" s="28">
        <v>6</v>
      </c>
      <c r="B10" s="29" t="s">
        <v>29</v>
      </c>
      <c r="C10" s="30">
        <v>4.2699999999999996</v>
      </c>
      <c r="D10" s="28" t="s">
        <v>19</v>
      </c>
      <c r="E10" s="32">
        <f t="shared" ref="E10" si="3">C10*20</f>
        <v>85.399999999999991</v>
      </c>
      <c r="F10" s="34">
        <v>25</v>
      </c>
      <c r="G10" s="34"/>
      <c r="H10" s="34"/>
      <c r="I10" s="34"/>
      <c r="J10" s="34">
        <v>1.38</v>
      </c>
    </row>
    <row r="11" spans="1:10" ht="40.5" x14ac:dyDescent="0.3">
      <c r="A11" s="28">
        <v>7</v>
      </c>
      <c r="B11" s="29" t="s">
        <v>44</v>
      </c>
      <c r="C11" s="37"/>
      <c r="D11" s="28"/>
      <c r="E11" s="32"/>
      <c r="F11" s="34"/>
      <c r="G11" s="34"/>
      <c r="H11" s="34"/>
      <c r="I11" s="34">
        <v>7</v>
      </c>
      <c r="J11" s="34"/>
    </row>
    <row r="12" spans="1:10" ht="24" customHeight="1" x14ac:dyDescent="0.25">
      <c r="A12" s="28">
        <v>8</v>
      </c>
      <c r="B12" s="38" t="s">
        <v>34</v>
      </c>
      <c r="C12" s="39"/>
      <c r="D12" s="40"/>
      <c r="E12" s="41"/>
      <c r="F12" s="34"/>
      <c r="G12" s="34" t="s">
        <v>35</v>
      </c>
      <c r="H12" s="34"/>
      <c r="I12" s="34"/>
      <c r="J12" s="34"/>
    </row>
    <row r="13" spans="1:10" ht="20.25" x14ac:dyDescent="0.3">
      <c r="A13" s="28">
        <v>9</v>
      </c>
      <c r="B13" s="29" t="s">
        <v>36</v>
      </c>
      <c r="C13" s="37"/>
      <c r="D13" s="28"/>
      <c r="E13" s="32"/>
      <c r="F13" s="34"/>
      <c r="G13" s="34"/>
      <c r="H13" s="34"/>
      <c r="I13" s="34">
        <v>25</v>
      </c>
      <c r="J13" s="34"/>
    </row>
    <row r="14" spans="1:10" ht="20.25" x14ac:dyDescent="0.3">
      <c r="A14" s="28">
        <v>10</v>
      </c>
      <c r="B14" s="44" t="s">
        <v>37</v>
      </c>
      <c r="C14" s="39"/>
      <c r="D14" s="40"/>
      <c r="E14" s="41"/>
      <c r="F14" s="34"/>
      <c r="G14" s="34"/>
      <c r="H14" s="34"/>
      <c r="I14" s="34">
        <v>30</v>
      </c>
      <c r="J14" s="34"/>
    </row>
    <row r="15" spans="1:10" ht="20.25" x14ac:dyDescent="0.3">
      <c r="A15" s="45">
        <v>11</v>
      </c>
      <c r="B15" s="46" t="s">
        <v>40</v>
      </c>
      <c r="C15" s="47"/>
      <c r="D15" s="45"/>
      <c r="E15" s="48"/>
      <c r="F15" s="49"/>
      <c r="G15" s="49"/>
      <c r="H15" s="49">
        <v>24128</v>
      </c>
      <c r="I15" s="49"/>
      <c r="J15" s="49"/>
    </row>
    <row r="16" spans="1:10" ht="20.25" x14ac:dyDescent="0.25">
      <c r="A16" s="45">
        <v>12</v>
      </c>
      <c r="B16" s="68" t="s">
        <v>41</v>
      </c>
      <c r="C16" s="57"/>
      <c r="D16" s="57"/>
      <c r="E16" s="50"/>
      <c r="F16" s="49"/>
      <c r="G16" s="49"/>
      <c r="H16" s="49">
        <v>36</v>
      </c>
      <c r="I16" s="49"/>
      <c r="J16" s="49"/>
    </row>
    <row r="17" spans="1:10" ht="20.25" x14ac:dyDescent="0.25">
      <c r="A17" s="4"/>
      <c r="C17" s="20"/>
      <c r="D17" s="21"/>
      <c r="E17" s="19"/>
      <c r="F17" s="22"/>
      <c r="G17" s="22"/>
      <c r="H17" s="22"/>
      <c r="I17" s="22"/>
      <c r="J17" s="22"/>
    </row>
    <row r="18" spans="1:10" ht="20.25" x14ac:dyDescent="0.3">
      <c r="A18" s="52"/>
      <c r="B18" s="53"/>
      <c r="C18" s="54">
        <f>(C5+C7+C8+C9+C10)/5</f>
        <v>4.7219999999999995</v>
      </c>
      <c r="D18" s="55" t="s">
        <v>19</v>
      </c>
      <c r="E18" s="56">
        <f>C18*20</f>
        <v>94.44</v>
      </c>
      <c r="F18" s="51">
        <f>SUM(F5:F17)</f>
        <v>218</v>
      </c>
      <c r="G18" s="51">
        <v>5</v>
      </c>
      <c r="H18" s="70">
        <f>SUM(H5:H17)</f>
        <v>24164</v>
      </c>
      <c r="I18" s="51">
        <f>SUM(I5:I17)</f>
        <v>62</v>
      </c>
      <c r="J18" s="51">
        <v>1.38</v>
      </c>
    </row>
    <row r="20" spans="1:10" ht="20.25" x14ac:dyDescent="0.3">
      <c r="B20" s="69" t="s">
        <v>43</v>
      </c>
    </row>
    <row r="29" spans="1:10" ht="20.25" x14ac:dyDescent="0.3">
      <c r="F29" s="2"/>
      <c r="G29" s="2"/>
      <c r="H29" s="2"/>
      <c r="I29" s="2"/>
      <c r="J29" s="2"/>
    </row>
  </sheetData>
  <mergeCells count="3">
    <mergeCell ref="C4:D4"/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F6AF-9DB9-4ECC-A329-E12BF2D2C230}">
  <dimension ref="A1:P32"/>
  <sheetViews>
    <sheetView zoomScaleNormal="100" workbookViewId="0">
      <selection activeCell="H6" sqref="H6:P6"/>
    </sheetView>
  </sheetViews>
  <sheetFormatPr defaultRowHeight="15" x14ac:dyDescent="0.25"/>
  <cols>
    <col min="1" max="1" width="9.140625" style="1"/>
    <col min="2" max="2" width="64" style="1" customWidth="1"/>
    <col min="3" max="3" width="3.42578125" style="1" customWidth="1"/>
    <col min="4" max="4" width="18.5703125" style="1" customWidth="1"/>
    <col min="5" max="5" width="18.140625" style="1" customWidth="1"/>
    <col min="6" max="16384" width="9.140625" style="1"/>
  </cols>
  <sheetData>
    <row r="1" spans="1:16" ht="20.25" x14ac:dyDescent="0.3">
      <c r="A1" s="17" t="s">
        <v>0</v>
      </c>
      <c r="B1" s="17"/>
      <c r="C1" s="17"/>
      <c r="D1" s="17"/>
      <c r="E1" s="17"/>
      <c r="F1" s="3"/>
      <c r="G1" s="3"/>
    </row>
    <row r="2" spans="1:16" ht="20.25" x14ac:dyDescent="0.3">
      <c r="A2" s="18" t="s">
        <v>1</v>
      </c>
      <c r="B2" s="18"/>
      <c r="C2" s="18"/>
      <c r="D2" s="18"/>
      <c r="E2" s="18"/>
      <c r="F2" s="3"/>
      <c r="G2" s="3"/>
    </row>
    <row r="3" spans="1:16" ht="14.25" customHeight="1" x14ac:dyDescent="0.3">
      <c r="A3" s="6"/>
      <c r="B3" s="6"/>
      <c r="C3" s="6"/>
      <c r="D3" s="6"/>
      <c r="E3" s="3"/>
      <c r="F3" s="3"/>
      <c r="G3" s="3"/>
    </row>
    <row r="4" spans="1:16" ht="19.5" customHeight="1" x14ac:dyDescent="0.25">
      <c r="A4" s="8" t="s">
        <v>12</v>
      </c>
      <c r="B4" s="8" t="s">
        <v>11</v>
      </c>
      <c r="C4" s="9"/>
      <c r="D4" s="16" t="s">
        <v>9</v>
      </c>
      <c r="E4" s="16"/>
      <c r="F4" s="8" t="s">
        <v>22</v>
      </c>
    </row>
    <row r="5" spans="1:16" ht="40.5" x14ac:dyDescent="0.3">
      <c r="A5" s="4">
        <v>1</v>
      </c>
      <c r="B5" s="5" t="s">
        <v>2</v>
      </c>
      <c r="D5" s="7">
        <v>5</v>
      </c>
      <c r="E5" s="4" t="s">
        <v>19</v>
      </c>
      <c r="F5" s="7">
        <f>D5*20</f>
        <v>100</v>
      </c>
      <c r="H5" s="43" t="s">
        <v>38</v>
      </c>
      <c r="I5" s="43"/>
      <c r="J5" s="43"/>
      <c r="K5" s="43"/>
      <c r="L5" s="43"/>
      <c r="M5" s="43"/>
      <c r="N5" s="43"/>
      <c r="O5" s="43"/>
      <c r="P5" s="43"/>
    </row>
    <row r="6" spans="1:16" ht="60.75" x14ac:dyDescent="0.3">
      <c r="A6" s="4">
        <v>2</v>
      </c>
      <c r="B6" s="5" t="s">
        <v>3</v>
      </c>
      <c r="D6" s="7">
        <v>5</v>
      </c>
      <c r="E6" s="4" t="s">
        <v>19</v>
      </c>
      <c r="F6" s="7">
        <f t="shared" ref="F6:F14" si="0">D6*20</f>
        <v>100</v>
      </c>
      <c r="H6" s="42" t="s">
        <v>39</v>
      </c>
      <c r="I6" s="42"/>
      <c r="J6" s="42"/>
      <c r="K6" s="42"/>
      <c r="L6" s="42"/>
      <c r="M6" s="42"/>
      <c r="N6" s="42"/>
      <c r="O6" s="42"/>
      <c r="P6" s="42"/>
    </row>
    <row r="7" spans="1:16" ht="20.25" x14ac:dyDescent="0.3">
      <c r="A7" s="4">
        <v>3</v>
      </c>
      <c r="B7" s="5" t="s">
        <v>4</v>
      </c>
      <c r="D7" s="4">
        <v>4.09</v>
      </c>
      <c r="E7" s="4" t="s">
        <v>20</v>
      </c>
      <c r="F7" s="7">
        <f t="shared" si="0"/>
        <v>81.8</v>
      </c>
    </row>
    <row r="8" spans="1:16" ht="40.5" x14ac:dyDescent="0.3">
      <c r="A8" s="4">
        <v>4</v>
      </c>
      <c r="B8" s="5" t="s">
        <v>10</v>
      </c>
      <c r="D8" s="4">
        <v>4.2300000000000004</v>
      </c>
      <c r="E8" s="4" t="s">
        <v>20</v>
      </c>
      <c r="F8" s="7">
        <f t="shared" si="0"/>
        <v>84.600000000000009</v>
      </c>
    </row>
    <row r="9" spans="1:16" ht="20.25" x14ac:dyDescent="0.3">
      <c r="A9" s="4">
        <v>5</v>
      </c>
      <c r="B9" s="5" t="s">
        <v>5</v>
      </c>
      <c r="D9" s="4">
        <v>4.53</v>
      </c>
      <c r="E9" s="4" t="s">
        <v>19</v>
      </c>
      <c r="F9" s="7">
        <f t="shared" si="0"/>
        <v>90.600000000000009</v>
      </c>
    </row>
    <row r="10" spans="1:16" ht="40.5" x14ac:dyDescent="0.3">
      <c r="A10" s="4">
        <v>6</v>
      </c>
      <c r="B10" s="5" t="s">
        <v>6</v>
      </c>
      <c r="D10" s="4">
        <v>4.43</v>
      </c>
      <c r="E10" s="4" t="s">
        <v>20</v>
      </c>
      <c r="F10" s="7">
        <f t="shared" si="0"/>
        <v>88.6</v>
      </c>
    </row>
    <row r="11" spans="1:16" ht="20.25" x14ac:dyDescent="0.3">
      <c r="A11" s="4">
        <v>7</v>
      </c>
      <c r="B11" s="2" t="s">
        <v>7</v>
      </c>
      <c r="D11" s="4">
        <v>4.43</v>
      </c>
      <c r="E11" s="4" t="s">
        <v>20</v>
      </c>
      <c r="F11" s="7">
        <f t="shared" si="0"/>
        <v>88.6</v>
      </c>
    </row>
    <row r="12" spans="1:16" ht="40.5" x14ac:dyDescent="0.3">
      <c r="A12" s="4">
        <v>8</v>
      </c>
      <c r="B12" s="5" t="s">
        <v>8</v>
      </c>
      <c r="D12" s="4" t="s">
        <v>18</v>
      </c>
      <c r="E12" s="4" t="s">
        <v>18</v>
      </c>
      <c r="F12" s="4" t="s">
        <v>18</v>
      </c>
    </row>
    <row r="13" spans="1:16" ht="20.25" x14ac:dyDescent="0.25">
      <c r="A13" s="4"/>
      <c r="F13" s="7"/>
    </row>
    <row r="14" spans="1:16" ht="20.25" x14ac:dyDescent="0.3">
      <c r="A14" s="11"/>
      <c r="B14" s="12" t="s">
        <v>21</v>
      </c>
      <c r="C14" s="11"/>
      <c r="D14" s="13">
        <f>(D5+D6+D7+D8+D9+D10+D11)/7</f>
        <v>4.53</v>
      </c>
      <c r="E14" s="14" t="s">
        <v>19</v>
      </c>
      <c r="F14" s="15">
        <f t="shared" si="0"/>
        <v>90.600000000000009</v>
      </c>
    </row>
    <row r="17" spans="2:9" ht="21.75" x14ac:dyDescent="0.25">
      <c r="B17" s="10" t="s">
        <v>13</v>
      </c>
    </row>
    <row r="18" spans="2:9" ht="21.75" x14ac:dyDescent="0.25">
      <c r="B18" s="10" t="s">
        <v>14</v>
      </c>
    </row>
    <row r="19" spans="2:9" ht="21.75" x14ac:dyDescent="0.25">
      <c r="B19" s="10" t="s">
        <v>15</v>
      </c>
    </row>
    <row r="20" spans="2:9" ht="21.75" x14ac:dyDescent="0.25">
      <c r="B20" s="10" t="s">
        <v>16</v>
      </c>
    </row>
    <row r="21" spans="2:9" ht="21.75" x14ac:dyDescent="0.25">
      <c r="B21" s="10" t="s">
        <v>17</v>
      </c>
    </row>
    <row r="32" spans="2:9" ht="20.25" x14ac:dyDescent="0.3">
      <c r="G32" s="2"/>
      <c r="H32" s="2"/>
      <c r="I32" s="2"/>
    </row>
  </sheetData>
  <mergeCells count="5">
    <mergeCell ref="D4:E4"/>
    <mergeCell ref="A1:E1"/>
    <mergeCell ref="A2:E2"/>
    <mergeCell ref="H5:P5"/>
    <mergeCell ref="H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2564</vt:lpstr>
      <vt:lpstr>2563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Napat</dc:creator>
  <cp:lastModifiedBy>Napat</cp:lastModifiedBy>
  <dcterms:created xsi:type="dcterms:W3CDTF">2020-12-28T07:56:47Z</dcterms:created>
  <dcterms:modified xsi:type="dcterms:W3CDTF">2021-07-27T08:08:37Z</dcterms:modified>
</cp:coreProperties>
</file>